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kuis\Desktop\BORANG MS ISO 2024\e_BORANG\"/>
    </mc:Choice>
  </mc:AlternateContent>
  <xr:revisionPtr revIDLastSave="0" documentId="13_ncr:1_{E2E5FAB1-7423-46D9-B012-105CF9608AE3}" xr6:coauthVersionLast="36" xr6:coauthVersionMax="36" xr10:uidLastSave="{00000000-0000-0000-0000-000000000000}"/>
  <bookViews>
    <workbookView xWindow="0" yWindow="0" windowWidth="24000" windowHeight="9045" xr2:uid="{00000000-000D-0000-FFFF-FFFF00000000}"/>
  </bookViews>
  <sheets>
    <sheet name="Kehadiran" sheetId="1" r:id="rId1"/>
  </sheets>
  <definedNames>
    <definedName name="_xlnm.Print_Area" localSheetId="0">Kehadiran!$A$1:$AI$38</definedName>
    <definedName name="_xlnm.Print_Titles" localSheetId="0">Kehadiran!$1:$13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F28" i="1" s="1"/>
  <c r="G28" i="1" s="1"/>
  <c r="E27" i="1"/>
  <c r="F27" i="1" s="1"/>
  <c r="G27" i="1" s="1"/>
  <c r="E26" i="1"/>
  <c r="F26" i="1" s="1"/>
  <c r="G26" i="1" s="1"/>
  <c r="E25" i="1"/>
  <c r="F25" i="1" s="1"/>
  <c r="G25" i="1" s="1"/>
  <c r="E24" i="1"/>
  <c r="F24" i="1" s="1"/>
  <c r="G24" i="1" s="1"/>
  <c r="E23" i="1"/>
  <c r="F23" i="1" s="1"/>
  <c r="G23" i="1" s="1"/>
  <c r="E22" i="1"/>
  <c r="F22" i="1" s="1"/>
  <c r="G22" i="1" s="1"/>
  <c r="E21" i="1"/>
  <c r="F21" i="1" s="1"/>
  <c r="G21" i="1" s="1"/>
  <c r="E20" i="1"/>
  <c r="F20" i="1" s="1"/>
  <c r="G20" i="1" s="1"/>
  <c r="E19" i="1"/>
  <c r="F19" i="1" s="1"/>
  <c r="G19" i="1" s="1"/>
  <c r="E18" i="1" l="1"/>
  <c r="F18" i="1" s="1"/>
  <c r="G18" i="1" s="1"/>
  <c r="E17" i="1"/>
  <c r="F17" i="1" s="1"/>
  <c r="G17" i="1" s="1"/>
  <c r="J11" i="1" l="1"/>
  <c r="J12" i="1" s="1"/>
  <c r="N11" i="1"/>
  <c r="N12" i="1" s="1"/>
  <c r="O11" i="1"/>
  <c r="O12" i="1" s="1"/>
  <c r="P11" i="1"/>
  <c r="P12" i="1" s="1"/>
  <c r="Q11" i="1"/>
  <c r="Q12" i="1" s="1"/>
  <c r="R11" i="1"/>
  <c r="R12" i="1" s="1"/>
  <c r="S11" i="1"/>
  <c r="S12" i="1" s="1"/>
  <c r="T11" i="1"/>
  <c r="T12" i="1" s="1"/>
  <c r="U11" i="1"/>
  <c r="U12" i="1" s="1"/>
  <c r="V11" i="1"/>
  <c r="V12" i="1" s="1"/>
  <c r="W11" i="1"/>
  <c r="W12" i="1" s="1"/>
  <c r="X11" i="1"/>
  <c r="X12" i="1" s="1"/>
  <c r="Y11" i="1"/>
  <c r="Y12" i="1" s="1"/>
  <c r="Z11" i="1"/>
  <c r="Z12" i="1" s="1"/>
  <c r="AA11" i="1"/>
  <c r="AA12" i="1" s="1"/>
  <c r="AB11" i="1"/>
  <c r="AB12" i="1" s="1"/>
  <c r="AC11" i="1"/>
  <c r="AC12" i="1" s="1"/>
  <c r="AD11" i="1"/>
  <c r="AD12" i="1" s="1"/>
  <c r="AE11" i="1"/>
  <c r="AE12" i="1" s="1"/>
  <c r="AF11" i="1"/>
  <c r="AF12" i="1" s="1"/>
  <c r="AG11" i="1"/>
  <c r="AG12" i="1" s="1"/>
  <c r="AH11" i="1"/>
  <c r="AH12" i="1" s="1"/>
  <c r="AI11" i="1"/>
  <c r="AI12" i="1" s="1"/>
  <c r="I11" i="1"/>
  <c r="I12" i="1" s="1"/>
  <c r="M11" i="1"/>
  <c r="M12" i="1" s="1"/>
  <c r="H11" i="1"/>
  <c r="H12" i="1" s="1"/>
  <c r="L11" i="1"/>
  <c r="L12" i="1" s="1"/>
  <c r="K11" i="1"/>
  <c r="K12" i="1" s="1"/>
  <c r="E16" i="1"/>
  <c r="F16" i="1" s="1"/>
  <c r="G16" i="1" s="1"/>
  <c r="E15" i="1"/>
  <c r="F15" i="1" s="1"/>
  <c r="G15" i="1" s="1"/>
  <c r="E14" i="1"/>
  <c r="F14" i="1" s="1"/>
  <c r="G14" i="1" s="1"/>
</calcChain>
</file>

<file path=xl/sharedStrings.xml><?xml version="1.0" encoding="utf-8"?>
<sst xmlns="http://schemas.openxmlformats.org/spreadsheetml/2006/main" count="69" uniqueCount="42">
  <si>
    <t>NAMA PENSYARAH</t>
  </si>
  <si>
    <t>Maklumat Tambahan</t>
  </si>
  <si>
    <t>KOD KURSUS</t>
  </si>
  <si>
    <t>BIL. PELAJAR</t>
  </si>
  <si>
    <t>T</t>
  </si>
  <si>
    <t>NAMA KURSUS</t>
  </si>
  <si>
    <t>BIL. KELAS</t>
  </si>
  <si>
    <t>S</t>
  </si>
  <si>
    <t>K</t>
  </si>
  <si>
    <t>BIL.</t>
  </si>
  <si>
    <t>NO. MATRIK</t>
  </si>
  <si>
    <t>NAMA</t>
  </si>
  <si>
    <t>CATATAN</t>
  </si>
  <si>
    <t>PERATUSAN KEHADIRAN</t>
  </si>
  <si>
    <t>KEHADIRAN</t>
  </si>
  <si>
    <t>Pelajar Kemukakan Surat/MC/Kematian/Alasan yang Boleh Diterima</t>
  </si>
  <si>
    <t>SESI / TAHUN</t>
  </si>
  <si>
    <t>Cuti Am</t>
  </si>
  <si>
    <t>C</t>
  </si>
  <si>
    <t>Jawatankuasa E-Pembelajaran</t>
  </si>
  <si>
    <t>KEHADIRAN PELAJAR SEMASA PEMBELAJARAN DALAM TALIAN SEPENUHNYA (100%)</t>
  </si>
  <si>
    <t>STUDENTS ATTENDANCE DURING FULLY ONLINE LEARNING (100%)</t>
  </si>
  <si>
    <t>Pelajar Tidak Hadir Sesi E-Pembelajaran</t>
  </si>
  <si>
    <t>BILANGAN KEHADIRAN PELAJAR KE SESI :</t>
  </si>
  <si>
    <t>BILANGAN PELAJAR TIDAK HADIR KE SESI (T) :</t>
  </si>
  <si>
    <t>JENIS SESI (KANDUNGAN-K, AKTIVITI-A, PENTAKSIRAN-P, LAIN-LAIN-L) :</t>
  </si>
  <si>
    <t>A</t>
  </si>
  <si>
    <t>SESI TIDAK HADIR</t>
  </si>
  <si>
    <t>DISEDIAKAN OLEH:</t>
  </si>
  <si>
    <t>TANDATANGAN :</t>
  </si>
  <si>
    <t>TARIKH:</t>
  </si>
  <si>
    <t>DISEMAK DAN DISAHKAN OLEH:</t>
  </si>
  <si>
    <t>II / 2020-2021</t>
  </si>
  <si>
    <t>SARIFAH BT ISMAIL@MANJA</t>
  </si>
  <si>
    <t>MDAC 2053</t>
  </si>
  <si>
    <t>ADVANCED FINANCIAL ACCOUNTING I</t>
  </si>
  <si>
    <t>SARIFAH BT ISMAIL @MANJA</t>
  </si>
  <si>
    <t xml:space="preserve">KUIS/BPA-EPB003/2020 </t>
  </si>
  <si>
    <t>KDT/FAKULTI/2022/PIN.1</t>
  </si>
  <si>
    <t>Universiti Islam Selangor</t>
  </si>
  <si>
    <t>TARIKH: 26 MAC 2024</t>
  </si>
  <si>
    <t>Kemaskini 1.2.2024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</si>
</sst>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/\ m\ /\ yyyy"/>
    <numFmt numFmtId="165" formatCode="0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4" fillId="4" borderId="1" xfId="0" applyFont="1" applyFill="1" applyBorder="1" applyAlignment="1">
      <alignment horizontal="center" vertical="center"/>
    </xf>
    <xf numFmtId="9" fontId="4" fillId="4" borderId="1" xfId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0" fontId="0" fillId="6" borderId="0" xfId="0" applyFill="1" applyAlignment="1">
      <alignment vertical="center"/>
    </xf>
    <xf numFmtId="0" fontId="5" fillId="6" borderId="0" xfId="0" applyFont="1" applyFill="1" applyAlignment="1">
      <alignment vertical="center"/>
    </xf>
    <xf numFmtId="0" fontId="6" fillId="6" borderId="0" xfId="0" applyFont="1" applyFill="1" applyAlignment="1">
      <alignment vertical="center"/>
    </xf>
    <xf numFmtId="9" fontId="0" fillId="6" borderId="0" xfId="1" applyFont="1" applyFill="1" applyAlignment="1">
      <alignment vertical="center"/>
    </xf>
    <xf numFmtId="0" fontId="0" fillId="6" borderId="0" xfId="0" applyFill="1" applyAlignment="1">
      <alignment horizontal="center" vertical="center"/>
    </xf>
    <xf numFmtId="0" fontId="3" fillId="6" borderId="0" xfId="0" applyNumberFormat="1" applyFont="1" applyFill="1" applyAlignment="1">
      <alignment vertical="center"/>
    </xf>
    <xf numFmtId="0" fontId="4" fillId="6" borderId="0" xfId="0" applyNumberFormat="1" applyFont="1" applyFill="1" applyAlignment="1">
      <alignment vertical="center"/>
    </xf>
    <xf numFmtId="0" fontId="3" fillId="6" borderId="0" xfId="0" applyFont="1" applyFill="1" applyAlignment="1">
      <alignment horizontal="right" vertical="center"/>
    </xf>
    <xf numFmtId="0" fontId="3" fillId="6" borderId="0" xfId="0" applyNumberFormat="1" applyFont="1" applyFill="1" applyAlignment="1">
      <alignment horizontal="left" vertical="center"/>
    </xf>
    <xf numFmtId="0" fontId="4" fillId="6" borderId="0" xfId="0" applyNumberFormat="1" applyFont="1" applyFill="1" applyAlignment="1">
      <alignment horizontal="center" vertical="center"/>
    </xf>
    <xf numFmtId="0" fontId="0" fillId="6" borderId="0" xfId="0" applyNumberFormat="1" applyFill="1" applyAlignment="1">
      <alignment vertical="center"/>
    </xf>
    <xf numFmtId="0" fontId="3" fillId="6" borderId="0" xfId="0" applyNumberFormat="1" applyFont="1" applyFill="1" applyAlignment="1">
      <alignment horizontal="right" vertical="center"/>
    </xf>
    <xf numFmtId="0" fontId="3" fillId="6" borderId="1" xfId="0" applyNumberFormat="1" applyFont="1" applyFill="1" applyBorder="1" applyAlignment="1">
      <alignment horizontal="center" vertical="center"/>
    </xf>
    <xf numFmtId="0" fontId="4" fillId="6" borderId="0" xfId="0" applyNumberFormat="1" applyFont="1" applyFill="1" applyAlignment="1">
      <alignment horizontal="left" vertical="center"/>
    </xf>
    <xf numFmtId="0" fontId="4" fillId="6" borderId="0" xfId="0" applyNumberFormat="1" applyFont="1" applyFill="1" applyBorder="1" applyAlignment="1">
      <alignment horizontal="left" vertical="center"/>
    </xf>
    <xf numFmtId="0" fontId="4" fillId="6" borderId="0" xfId="0" applyNumberFormat="1" applyFont="1" applyFill="1" applyBorder="1" applyAlignment="1">
      <alignment horizontal="center" vertical="center"/>
    </xf>
    <xf numFmtId="0" fontId="4" fillId="6" borderId="0" xfId="1" applyNumberFormat="1" applyFont="1" applyFill="1" applyAlignment="1">
      <alignment vertical="center"/>
    </xf>
    <xf numFmtId="0" fontId="3" fillId="6" borderId="0" xfId="1" applyNumberFormat="1" applyFont="1" applyFill="1" applyAlignment="1">
      <alignment vertical="center"/>
    </xf>
    <xf numFmtId="0" fontId="0" fillId="6" borderId="0" xfId="0" applyFill="1" applyAlignment="1">
      <alignment vertical="center" wrapText="1"/>
    </xf>
    <xf numFmtId="165" fontId="4" fillId="6" borderId="1" xfId="0" applyNumberFormat="1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left" vertical="center"/>
      <protection locked="0"/>
    </xf>
    <xf numFmtId="0" fontId="3" fillId="7" borderId="1" xfId="0" applyFont="1" applyFill="1" applyBorder="1" applyAlignment="1" applyProtection="1">
      <alignment vertical="center"/>
      <protection locked="0"/>
    </xf>
    <xf numFmtId="0" fontId="3" fillId="7" borderId="1" xfId="0" applyNumberFormat="1" applyFont="1" applyFill="1" applyBorder="1" applyAlignment="1" applyProtection="1">
      <alignment horizontal="center" vertical="center"/>
      <protection locked="0"/>
    </xf>
    <xf numFmtId="0" fontId="3" fillId="8" borderId="2" xfId="0" applyFont="1" applyFill="1" applyBorder="1" applyAlignment="1">
      <alignment horizontal="center" vertical="center" wrapText="1"/>
    </xf>
    <xf numFmtId="9" fontId="3" fillId="8" borderId="2" xfId="1" applyFont="1" applyFill="1" applyBorder="1" applyAlignment="1">
      <alignment horizontal="center" vertical="center" wrapText="1"/>
    </xf>
    <xf numFmtId="164" fontId="3" fillId="7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6" borderId="1" xfId="0" applyFill="1" applyBorder="1" applyAlignment="1">
      <alignment vertical="center"/>
    </xf>
    <xf numFmtId="0" fontId="0" fillId="6" borderId="3" xfId="0" applyFill="1" applyBorder="1" applyAlignment="1">
      <alignment vertical="center"/>
    </xf>
    <xf numFmtId="0" fontId="0" fillId="6" borderId="4" xfId="0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0" fillId="6" borderId="6" xfId="0" applyFill="1" applyBorder="1" applyAlignment="1">
      <alignment vertical="center"/>
    </xf>
    <xf numFmtId="0" fontId="0" fillId="6" borderId="0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0" fillId="6" borderId="8" xfId="0" applyFill="1" applyBorder="1" applyAlignment="1">
      <alignment vertical="center"/>
    </xf>
    <xf numFmtId="0" fontId="0" fillId="6" borderId="9" xfId="0" applyFill="1" applyBorder="1" applyAlignment="1">
      <alignment vertical="center"/>
    </xf>
    <xf numFmtId="0" fontId="0" fillId="6" borderId="10" xfId="0" applyFill="1" applyBorder="1" applyAlignment="1">
      <alignment vertical="center"/>
    </xf>
    <xf numFmtId="0" fontId="2" fillId="6" borderId="6" xfId="0" applyFont="1" applyFill="1" applyBorder="1" applyAlignment="1">
      <alignment vertical="center"/>
    </xf>
    <xf numFmtId="0" fontId="0" fillId="6" borderId="7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165" fontId="4" fillId="0" borderId="1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65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6" borderId="0" xfId="0" applyFill="1" applyAlignment="1">
      <alignment horizontal="right" vertical="center"/>
    </xf>
    <xf numFmtId="0" fontId="0" fillId="6" borderId="3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6" borderId="6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6" borderId="6" xfId="0" applyFont="1" applyFill="1" applyBorder="1" applyAlignment="1">
      <alignment vertical="center"/>
    </xf>
    <xf numFmtId="0" fontId="8" fillId="6" borderId="0" xfId="0" applyFont="1" applyFill="1" applyAlignment="1">
      <alignment horizontal="right" vertical="center"/>
    </xf>
  </cellXfs>
  <cellStyles count="2">
    <cellStyle name="Normal" xfId="0" builtinId="0"/>
    <cellStyle name="Percent" xfId="1" builtinId="5"/>
  </cellStyles>
  <dxfs count="48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70C0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71437</xdr:rowOff>
    </xdr:from>
    <xdr:to>
      <xdr:col>1</xdr:col>
      <xdr:colOff>714374</xdr:colOff>
      <xdr:row>4</xdr:row>
      <xdr:rowOff>83343</xdr:rowOff>
    </xdr:to>
    <xdr:pic>
      <xdr:nvPicPr>
        <xdr:cNvPr id="3" name="Picture 2" descr="C:\Users\KUIS_2\Desktop\LOGO BERWARNA LATAR BELAKANG CERAH\LOGO IKON.png">
          <a:extLst>
            <a:ext uri="{FF2B5EF4-FFF2-40B4-BE49-F238E27FC236}">
              <a16:creationId xmlns:a16="http://schemas.microsoft.com/office/drawing/2014/main" id="{B3AD86CA-56EF-4F10-B345-D4831BBF153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8" y="71437"/>
          <a:ext cx="761999" cy="82153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8"/>
  <sheetViews>
    <sheetView tabSelected="1" view="pageBreakPreview" zoomScale="80" zoomScaleNormal="80" zoomScaleSheetLayoutView="80" workbookViewId="0">
      <pane xSplit="7" ySplit="13" topLeftCell="H35" activePane="bottomRight" state="frozen"/>
      <selection pane="topRight" activeCell="H1" sqref="H1"/>
      <selection pane="bottomLeft" activeCell="A10" sqref="A10"/>
      <selection pane="bottomRight" activeCell="W41" sqref="W41"/>
    </sheetView>
  </sheetViews>
  <sheetFormatPr defaultColWidth="9.140625" defaultRowHeight="15" x14ac:dyDescent="0.25"/>
  <cols>
    <col min="1" max="1" width="4.5703125" style="9" bestFit="1" customWidth="1"/>
    <col min="2" max="2" width="13.7109375" style="9" customWidth="1"/>
    <col min="3" max="3" width="52.7109375" style="9" customWidth="1"/>
    <col min="4" max="4" width="13" style="9" customWidth="1"/>
    <col min="5" max="5" width="7.85546875" style="9" customWidth="1"/>
    <col min="6" max="6" width="12.42578125" style="12" customWidth="1"/>
    <col min="7" max="7" width="12.28515625" style="9" customWidth="1"/>
    <col min="8" max="9" width="5" style="13" customWidth="1"/>
    <col min="10" max="10" width="4.85546875" style="13" customWidth="1"/>
    <col min="11" max="11" width="4.5703125" style="13" customWidth="1"/>
    <col min="12" max="12" width="4.140625" style="13" bestFit="1" customWidth="1"/>
    <col min="13" max="13" width="4.42578125" style="13" customWidth="1"/>
    <col min="14" max="14" width="4.140625" style="13" bestFit="1" customWidth="1"/>
    <col min="15" max="15" width="4.5703125" style="13" customWidth="1"/>
    <col min="16" max="18" width="4.140625" style="13" bestFit="1" customWidth="1"/>
    <col min="19" max="19" width="4.28515625" style="13" customWidth="1"/>
    <col min="20" max="20" width="4.140625" style="13" bestFit="1" customWidth="1"/>
    <col min="21" max="21" width="4.7109375" style="13" customWidth="1"/>
    <col min="22" max="22" width="4.140625" style="13" bestFit="1" customWidth="1"/>
    <col min="23" max="23" width="4.5703125" style="13" customWidth="1"/>
    <col min="24" max="25" width="4.140625" style="13" bestFit="1" customWidth="1"/>
    <col min="26" max="26" width="4.7109375" style="13" customWidth="1"/>
    <col min="27" max="27" width="4.5703125" style="13" customWidth="1"/>
    <col min="28" max="28" width="4.140625" style="13" customWidth="1"/>
    <col min="29" max="29" width="4.5703125" style="13" customWidth="1"/>
    <col min="30" max="30" width="4.42578125" style="13" customWidth="1"/>
    <col min="31" max="31" width="4.5703125" style="13" customWidth="1"/>
    <col min="32" max="32" width="4.7109375" style="13" customWidth="1"/>
    <col min="33" max="34" width="5.28515625" style="13" customWidth="1"/>
    <col min="35" max="35" width="5" style="13" customWidth="1"/>
    <col min="36" max="16384" width="9.140625" style="9"/>
  </cols>
  <sheetData>
    <row r="1" spans="1:35" ht="18.75" x14ac:dyDescent="0.25">
      <c r="C1" s="10" t="s">
        <v>20</v>
      </c>
      <c r="W1" s="62" t="s">
        <v>37</v>
      </c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</row>
    <row r="2" spans="1:35" x14ac:dyDescent="0.25">
      <c r="C2" s="11" t="s">
        <v>21</v>
      </c>
      <c r="W2" s="69" t="s">
        <v>38</v>
      </c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</row>
    <row r="3" spans="1:35" x14ac:dyDescent="0.25">
      <c r="C3" s="9" t="s">
        <v>19</v>
      </c>
    </row>
    <row r="4" spans="1:35" x14ac:dyDescent="0.25">
      <c r="C4" s="9" t="s">
        <v>39</v>
      </c>
    </row>
    <row r="5" spans="1:35" ht="15" customHeight="1" x14ac:dyDescent="0.25"/>
    <row r="6" spans="1:35" s="19" customFormat="1" x14ac:dyDescent="0.25">
      <c r="A6" s="14" t="s">
        <v>0</v>
      </c>
      <c r="B6" s="15"/>
      <c r="C6" s="30" t="s">
        <v>33</v>
      </c>
      <c r="D6" s="15"/>
      <c r="E6" s="16" t="s">
        <v>16</v>
      </c>
      <c r="F6" s="30" t="s">
        <v>32</v>
      </c>
      <c r="G6" s="15"/>
      <c r="H6" s="17" t="s">
        <v>1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s="19" customFormat="1" x14ac:dyDescent="0.25">
      <c r="A7" s="14" t="s">
        <v>2</v>
      </c>
      <c r="B7" s="15"/>
      <c r="C7" s="30" t="s">
        <v>34</v>
      </c>
      <c r="D7" s="15"/>
      <c r="E7" s="20" t="s">
        <v>3</v>
      </c>
      <c r="F7" s="21">
        <v>15</v>
      </c>
      <c r="G7" s="15"/>
      <c r="H7" s="5" t="s">
        <v>4</v>
      </c>
      <c r="I7" s="22" t="s">
        <v>22</v>
      </c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8" t="s">
        <v>18</v>
      </c>
      <c r="Z7" s="23" t="s">
        <v>17</v>
      </c>
      <c r="AA7" s="23"/>
      <c r="AB7" s="24"/>
      <c r="AC7" s="24"/>
      <c r="AD7" s="24"/>
      <c r="AE7" s="18"/>
      <c r="AF7" s="18"/>
      <c r="AG7" s="18"/>
      <c r="AH7" s="18"/>
      <c r="AI7" s="18"/>
    </row>
    <row r="8" spans="1:35" s="19" customFormat="1" x14ac:dyDescent="0.25">
      <c r="A8" s="14" t="s">
        <v>5</v>
      </c>
      <c r="B8" s="15"/>
      <c r="C8" s="30" t="s">
        <v>35</v>
      </c>
      <c r="D8" s="15"/>
      <c r="E8" s="20" t="s">
        <v>6</v>
      </c>
      <c r="F8" s="21">
        <v>28</v>
      </c>
      <c r="G8" s="15"/>
      <c r="H8" s="6" t="s">
        <v>7</v>
      </c>
      <c r="I8" s="22" t="s">
        <v>15</v>
      </c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</row>
    <row r="9" spans="1:35" s="19" customFormat="1" ht="6.75" customHeight="1" x14ac:dyDescent="0.25">
      <c r="A9" s="15"/>
      <c r="B9" s="15"/>
      <c r="C9" s="15"/>
      <c r="D9" s="15"/>
      <c r="E9" s="15"/>
      <c r="F9" s="25"/>
      <c r="G9" s="15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</row>
    <row r="10" spans="1:35" s="19" customFormat="1" x14ac:dyDescent="0.25">
      <c r="A10" s="15"/>
      <c r="B10" s="15"/>
      <c r="C10" s="22"/>
      <c r="D10" s="15"/>
      <c r="E10" s="15"/>
      <c r="F10" s="25"/>
      <c r="G10" s="20" t="s">
        <v>25</v>
      </c>
      <c r="H10" s="31" t="s">
        <v>8</v>
      </c>
      <c r="I10" s="31" t="s">
        <v>26</v>
      </c>
      <c r="J10" s="31" t="s">
        <v>8</v>
      </c>
      <c r="K10" s="31" t="s">
        <v>26</v>
      </c>
      <c r="L10" s="31" t="s">
        <v>8</v>
      </c>
      <c r="M10" s="31" t="s">
        <v>26</v>
      </c>
      <c r="N10" s="31" t="s">
        <v>8</v>
      </c>
      <c r="O10" s="31" t="s">
        <v>26</v>
      </c>
      <c r="P10" s="31" t="s">
        <v>8</v>
      </c>
      <c r="Q10" s="31" t="s">
        <v>26</v>
      </c>
      <c r="R10" s="31" t="s">
        <v>8</v>
      </c>
      <c r="S10" s="31" t="s">
        <v>26</v>
      </c>
      <c r="T10" s="31" t="s">
        <v>8</v>
      </c>
      <c r="U10" s="31" t="s">
        <v>26</v>
      </c>
      <c r="V10" s="31" t="s">
        <v>8</v>
      </c>
      <c r="W10" s="31" t="s">
        <v>26</v>
      </c>
      <c r="X10" s="31" t="s">
        <v>8</v>
      </c>
      <c r="Y10" s="31" t="s">
        <v>26</v>
      </c>
      <c r="Z10" s="31" t="s">
        <v>8</v>
      </c>
      <c r="AA10" s="31" t="s">
        <v>26</v>
      </c>
      <c r="AB10" s="31" t="s">
        <v>8</v>
      </c>
      <c r="AC10" s="31" t="s">
        <v>26</v>
      </c>
      <c r="AD10" s="31" t="s">
        <v>8</v>
      </c>
      <c r="AE10" s="31" t="s">
        <v>26</v>
      </c>
      <c r="AF10" s="31" t="s">
        <v>8</v>
      </c>
      <c r="AG10" s="31" t="s">
        <v>26</v>
      </c>
      <c r="AH10" s="31" t="s">
        <v>8</v>
      </c>
      <c r="AI10" s="31" t="s">
        <v>26</v>
      </c>
    </row>
    <row r="11" spans="1:35" s="19" customFormat="1" x14ac:dyDescent="0.25">
      <c r="A11" s="15"/>
      <c r="B11" s="15"/>
      <c r="C11" s="22"/>
      <c r="D11" s="15"/>
      <c r="E11" s="15"/>
      <c r="F11" s="26"/>
      <c r="G11" s="20" t="s">
        <v>23</v>
      </c>
      <c r="H11" s="3">
        <f t="shared" ref="H11:AI11" si="0">IF(H13="",0,$F7-COUNTIF(H13:H23,"T")-COUNTIF(H13:H23,"S"))</f>
        <v>0</v>
      </c>
      <c r="I11" s="3">
        <f t="shared" si="0"/>
        <v>0</v>
      </c>
      <c r="J11" s="3">
        <f t="shared" si="0"/>
        <v>0</v>
      </c>
      <c r="K11" s="3">
        <f t="shared" si="0"/>
        <v>0</v>
      </c>
      <c r="L11" s="3">
        <f t="shared" si="0"/>
        <v>0</v>
      </c>
      <c r="M11" s="3">
        <f t="shared" si="0"/>
        <v>0</v>
      </c>
      <c r="N11" s="3">
        <f t="shared" si="0"/>
        <v>0</v>
      </c>
      <c r="O11" s="3">
        <f t="shared" si="0"/>
        <v>0</v>
      </c>
      <c r="P11" s="3">
        <f t="shared" si="0"/>
        <v>0</v>
      </c>
      <c r="Q11" s="3">
        <f t="shared" si="0"/>
        <v>0</v>
      </c>
      <c r="R11" s="3">
        <f t="shared" si="0"/>
        <v>0</v>
      </c>
      <c r="S11" s="3">
        <f t="shared" si="0"/>
        <v>0</v>
      </c>
      <c r="T11" s="3">
        <f t="shared" si="0"/>
        <v>0</v>
      </c>
      <c r="U11" s="3">
        <f t="shared" si="0"/>
        <v>0</v>
      </c>
      <c r="V11" s="3">
        <f t="shared" si="0"/>
        <v>0</v>
      </c>
      <c r="W11" s="3">
        <f t="shared" si="0"/>
        <v>0</v>
      </c>
      <c r="X11" s="3">
        <f t="shared" si="0"/>
        <v>0</v>
      </c>
      <c r="Y11" s="3">
        <f t="shared" si="0"/>
        <v>0</v>
      </c>
      <c r="Z11" s="3">
        <f t="shared" si="0"/>
        <v>0</v>
      </c>
      <c r="AA11" s="3">
        <f t="shared" si="0"/>
        <v>0</v>
      </c>
      <c r="AB11" s="3">
        <f t="shared" si="0"/>
        <v>0</v>
      </c>
      <c r="AC11" s="3">
        <f t="shared" si="0"/>
        <v>0</v>
      </c>
      <c r="AD11" s="3">
        <f t="shared" si="0"/>
        <v>0</v>
      </c>
      <c r="AE11" s="3">
        <f t="shared" si="0"/>
        <v>0</v>
      </c>
      <c r="AF11" s="3">
        <f t="shared" si="0"/>
        <v>0</v>
      </c>
      <c r="AG11" s="3">
        <f t="shared" si="0"/>
        <v>0</v>
      </c>
      <c r="AH11" s="3">
        <f t="shared" si="0"/>
        <v>0</v>
      </c>
      <c r="AI11" s="3">
        <f t="shared" si="0"/>
        <v>0</v>
      </c>
    </row>
    <row r="12" spans="1:35" s="19" customFormat="1" x14ac:dyDescent="0.25">
      <c r="A12" s="15"/>
      <c r="B12" s="15"/>
      <c r="C12" s="15"/>
      <c r="D12" s="15"/>
      <c r="E12" s="15"/>
      <c r="F12" s="26"/>
      <c r="G12" s="20" t="s">
        <v>24</v>
      </c>
      <c r="H12" s="4">
        <f t="shared" ref="H12:AI12" si="1">IF(H13="",0, $F7-H11)</f>
        <v>0</v>
      </c>
      <c r="I12" s="4">
        <f t="shared" si="1"/>
        <v>0</v>
      </c>
      <c r="J12" s="4">
        <f t="shared" si="1"/>
        <v>0</v>
      </c>
      <c r="K12" s="4">
        <f t="shared" si="1"/>
        <v>0</v>
      </c>
      <c r="L12" s="4">
        <f t="shared" si="1"/>
        <v>0</v>
      </c>
      <c r="M12" s="4">
        <f t="shared" si="1"/>
        <v>0</v>
      </c>
      <c r="N12" s="4">
        <f t="shared" si="1"/>
        <v>0</v>
      </c>
      <c r="O12" s="4">
        <f t="shared" si="1"/>
        <v>0</v>
      </c>
      <c r="P12" s="4">
        <f t="shared" si="1"/>
        <v>0</v>
      </c>
      <c r="Q12" s="4">
        <f t="shared" si="1"/>
        <v>0</v>
      </c>
      <c r="R12" s="4">
        <f t="shared" si="1"/>
        <v>0</v>
      </c>
      <c r="S12" s="4">
        <f t="shared" si="1"/>
        <v>0</v>
      </c>
      <c r="T12" s="4">
        <f t="shared" si="1"/>
        <v>0</v>
      </c>
      <c r="U12" s="4">
        <f t="shared" si="1"/>
        <v>0</v>
      </c>
      <c r="V12" s="4">
        <f t="shared" si="1"/>
        <v>0</v>
      </c>
      <c r="W12" s="4">
        <f t="shared" si="1"/>
        <v>0</v>
      </c>
      <c r="X12" s="4">
        <f t="shared" si="1"/>
        <v>0</v>
      </c>
      <c r="Y12" s="4">
        <f t="shared" si="1"/>
        <v>0</v>
      </c>
      <c r="Z12" s="4">
        <f t="shared" si="1"/>
        <v>0</v>
      </c>
      <c r="AA12" s="4">
        <f t="shared" si="1"/>
        <v>0</v>
      </c>
      <c r="AB12" s="4">
        <f t="shared" si="1"/>
        <v>0</v>
      </c>
      <c r="AC12" s="4">
        <f t="shared" si="1"/>
        <v>0</v>
      </c>
      <c r="AD12" s="4">
        <f t="shared" si="1"/>
        <v>0</v>
      </c>
      <c r="AE12" s="4">
        <f t="shared" si="1"/>
        <v>0</v>
      </c>
      <c r="AF12" s="4">
        <f t="shared" si="1"/>
        <v>0</v>
      </c>
      <c r="AG12" s="4">
        <f t="shared" si="1"/>
        <v>0</v>
      </c>
      <c r="AH12" s="4">
        <f t="shared" si="1"/>
        <v>0</v>
      </c>
      <c r="AI12" s="4">
        <f t="shared" si="1"/>
        <v>0</v>
      </c>
    </row>
    <row r="13" spans="1:35" s="27" customFormat="1" ht="96.75" customHeight="1" x14ac:dyDescent="0.25">
      <c r="A13" s="32" t="s">
        <v>9</v>
      </c>
      <c r="B13" s="32" t="s">
        <v>10</v>
      </c>
      <c r="C13" s="32" t="s">
        <v>11</v>
      </c>
      <c r="D13" s="32" t="s">
        <v>12</v>
      </c>
      <c r="E13" s="32" t="s">
        <v>27</v>
      </c>
      <c r="F13" s="33" t="s">
        <v>13</v>
      </c>
      <c r="G13" s="32" t="s">
        <v>14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s="35" customFormat="1" x14ac:dyDescent="0.25">
      <c r="A14" s="28">
        <v>1</v>
      </c>
      <c r="B14" s="50"/>
      <c r="C14" s="52"/>
      <c r="D14" s="29"/>
      <c r="E14" s="7">
        <f t="shared" ref="E14:E28" si="2">COUNTIF($H14:$AI14,"T")</f>
        <v>0</v>
      </c>
      <c r="F14" s="2">
        <f>ROUND(($F$8-E14)/$F$8,2)</f>
        <v>1</v>
      </c>
      <c r="G14" s="1" t="str">
        <f>IF(F14&gt;0.795, "≥ 80%","&lt; 80%")</f>
        <v>≥ 80%</v>
      </c>
      <c r="H14" s="54"/>
      <c r="I14" s="54"/>
      <c r="J14" s="21"/>
      <c r="K14" s="21"/>
      <c r="L14" s="57"/>
      <c r="M14" s="21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21"/>
      <c r="Z14" s="57"/>
      <c r="AA14" s="57"/>
      <c r="AB14" s="57"/>
      <c r="AC14" s="57"/>
      <c r="AD14" s="57"/>
      <c r="AE14" s="21"/>
      <c r="AF14" s="57"/>
      <c r="AG14" s="54"/>
      <c r="AH14" s="54"/>
      <c r="AI14" s="54"/>
    </row>
    <row r="15" spans="1:35" s="35" customFormat="1" x14ac:dyDescent="0.25">
      <c r="A15" s="28">
        <v>2</v>
      </c>
      <c r="B15" s="51"/>
      <c r="C15" s="53"/>
      <c r="D15" s="29"/>
      <c r="E15" s="7">
        <f t="shared" si="2"/>
        <v>0</v>
      </c>
      <c r="F15" s="2">
        <f t="shared" ref="F15:F18" si="3">ROUND(($F$8-E15)/$F$8,2)</f>
        <v>1</v>
      </c>
      <c r="G15" s="1" t="str">
        <f t="shared" ref="G15:G18" si="4">IF(F15&gt;0.795, "≥ 80%","&lt; 80%")</f>
        <v>≥ 80%</v>
      </c>
      <c r="H15" s="54"/>
      <c r="I15" s="54"/>
      <c r="J15" s="57"/>
      <c r="K15" s="21"/>
      <c r="L15" s="57"/>
      <c r="M15" s="21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21"/>
      <c r="Z15" s="57"/>
      <c r="AA15" s="57"/>
      <c r="AB15" s="57"/>
      <c r="AC15" s="57"/>
      <c r="AD15" s="57"/>
      <c r="AE15" s="57"/>
      <c r="AF15" s="57"/>
      <c r="AG15" s="54"/>
      <c r="AH15" s="54"/>
      <c r="AI15" s="54"/>
    </row>
    <row r="16" spans="1:35" s="35" customFormat="1" x14ac:dyDescent="0.25">
      <c r="A16" s="28">
        <v>3</v>
      </c>
      <c r="B16" s="51"/>
      <c r="C16" s="53"/>
      <c r="D16" s="29"/>
      <c r="E16" s="7">
        <f t="shared" si="2"/>
        <v>0</v>
      </c>
      <c r="F16" s="2">
        <f t="shared" si="3"/>
        <v>1</v>
      </c>
      <c r="G16" s="1" t="str">
        <f t="shared" si="4"/>
        <v>≥ 80%</v>
      </c>
      <c r="H16" s="54"/>
      <c r="I16" s="54"/>
      <c r="J16" s="57"/>
      <c r="K16" s="21"/>
      <c r="L16" s="57"/>
      <c r="M16" s="21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21"/>
      <c r="Z16" s="57"/>
      <c r="AA16" s="57"/>
      <c r="AB16" s="57"/>
      <c r="AC16" s="57"/>
      <c r="AD16" s="57"/>
      <c r="AE16" s="57"/>
      <c r="AF16" s="57"/>
      <c r="AG16" s="54"/>
      <c r="AH16" s="54"/>
      <c r="AI16" s="54"/>
    </row>
    <row r="17" spans="1:35" s="35" customFormat="1" x14ac:dyDescent="0.25">
      <c r="A17" s="28">
        <v>4</v>
      </c>
      <c r="B17" s="51"/>
      <c r="C17" s="53"/>
      <c r="D17" s="29"/>
      <c r="E17" s="7">
        <f t="shared" si="2"/>
        <v>0</v>
      </c>
      <c r="F17" s="2">
        <f t="shared" si="3"/>
        <v>1</v>
      </c>
      <c r="G17" s="1" t="str">
        <f t="shared" si="4"/>
        <v>≥ 80%</v>
      </c>
      <c r="H17" s="54"/>
      <c r="I17" s="54"/>
      <c r="J17" s="57"/>
      <c r="K17" s="21"/>
      <c r="L17" s="57"/>
      <c r="M17" s="21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21"/>
      <c r="Z17" s="57"/>
      <c r="AA17" s="57"/>
      <c r="AB17" s="57"/>
      <c r="AC17" s="57"/>
      <c r="AD17" s="57"/>
      <c r="AE17" s="57"/>
      <c r="AF17" s="57"/>
      <c r="AG17" s="54"/>
      <c r="AH17" s="54"/>
      <c r="AI17" s="54"/>
    </row>
    <row r="18" spans="1:35" s="35" customFormat="1" x14ac:dyDescent="0.25">
      <c r="A18" s="28">
        <v>5</v>
      </c>
      <c r="B18" s="51"/>
      <c r="C18" s="53"/>
      <c r="D18" s="29"/>
      <c r="E18" s="7">
        <f t="shared" si="2"/>
        <v>0</v>
      </c>
      <c r="F18" s="2">
        <f t="shared" si="3"/>
        <v>1</v>
      </c>
      <c r="G18" s="1" t="str">
        <f t="shared" si="4"/>
        <v>≥ 80%</v>
      </c>
      <c r="H18" s="54"/>
      <c r="I18" s="54"/>
      <c r="J18" s="57"/>
      <c r="K18" s="21"/>
      <c r="L18" s="57"/>
      <c r="M18" s="21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21"/>
      <c r="Z18" s="57"/>
      <c r="AA18" s="57"/>
      <c r="AB18" s="57"/>
      <c r="AC18" s="57"/>
      <c r="AD18" s="57"/>
      <c r="AE18" s="57"/>
      <c r="AF18" s="57"/>
      <c r="AG18" s="54"/>
      <c r="AH18" s="54"/>
      <c r="AI18" s="54"/>
    </row>
    <row r="19" spans="1:35" s="35" customFormat="1" x14ac:dyDescent="0.25">
      <c r="A19" s="28">
        <v>6</v>
      </c>
      <c r="B19" s="51"/>
      <c r="C19" s="53"/>
      <c r="D19" s="29"/>
      <c r="E19" s="7">
        <f t="shared" si="2"/>
        <v>0</v>
      </c>
      <c r="F19" s="2">
        <f t="shared" ref="F19:F28" si="5">ROUND(($F$8-E19)/$F$8,2)</f>
        <v>1</v>
      </c>
      <c r="G19" s="1" t="str">
        <f t="shared" ref="G19:G28" si="6">IF(F19&gt;0.795, "≥ 80%","&lt; 80%")</f>
        <v>≥ 80%</v>
      </c>
      <c r="H19" s="54"/>
      <c r="I19" s="54"/>
      <c r="J19" s="57"/>
      <c r="K19" s="21"/>
      <c r="L19" s="57"/>
      <c r="M19" s="21"/>
      <c r="N19" s="57"/>
      <c r="O19" s="57"/>
      <c r="P19" s="57"/>
      <c r="Q19" s="57"/>
      <c r="R19" s="57"/>
      <c r="S19" s="21"/>
      <c r="T19" s="57"/>
      <c r="U19" s="57"/>
      <c r="V19" s="57"/>
      <c r="W19" s="57"/>
      <c r="X19" s="57"/>
      <c r="Y19" s="21"/>
      <c r="Z19" s="57"/>
      <c r="AA19" s="57"/>
      <c r="AB19" s="57"/>
      <c r="AC19" s="57"/>
      <c r="AD19" s="57"/>
      <c r="AE19" s="57"/>
      <c r="AF19" s="57"/>
      <c r="AG19" s="54"/>
      <c r="AH19" s="54"/>
      <c r="AI19" s="54"/>
    </row>
    <row r="20" spans="1:35" s="35" customFormat="1" x14ac:dyDescent="0.25">
      <c r="A20" s="28">
        <v>7</v>
      </c>
      <c r="B20" s="51"/>
      <c r="C20" s="53"/>
      <c r="D20" s="29"/>
      <c r="E20" s="7">
        <f t="shared" si="2"/>
        <v>0</v>
      </c>
      <c r="F20" s="2">
        <f t="shared" si="5"/>
        <v>1</v>
      </c>
      <c r="G20" s="1" t="str">
        <f t="shared" si="6"/>
        <v>≥ 80%</v>
      </c>
      <c r="H20" s="54"/>
      <c r="I20" s="54"/>
      <c r="J20" s="57"/>
      <c r="K20" s="21"/>
      <c r="L20" s="57"/>
      <c r="M20" s="21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21"/>
      <c r="Z20" s="57"/>
      <c r="AA20" s="57"/>
      <c r="AB20" s="57"/>
      <c r="AC20" s="57"/>
      <c r="AD20" s="57"/>
      <c r="AE20" s="57"/>
      <c r="AF20" s="57"/>
      <c r="AG20" s="54"/>
      <c r="AH20" s="54"/>
      <c r="AI20" s="54"/>
    </row>
    <row r="21" spans="1:35" s="35" customFormat="1" x14ac:dyDescent="0.25">
      <c r="A21" s="28">
        <v>8</v>
      </c>
      <c r="B21" s="51"/>
      <c r="C21" s="53"/>
      <c r="D21" s="29"/>
      <c r="E21" s="7">
        <f t="shared" si="2"/>
        <v>0</v>
      </c>
      <c r="F21" s="2">
        <f t="shared" si="5"/>
        <v>1</v>
      </c>
      <c r="G21" s="1" t="str">
        <f t="shared" si="6"/>
        <v>≥ 80%</v>
      </c>
      <c r="H21" s="54"/>
      <c r="I21" s="54"/>
      <c r="J21" s="57"/>
      <c r="K21" s="21"/>
      <c r="L21" s="57"/>
      <c r="M21" s="21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21"/>
      <c r="Z21" s="57"/>
      <c r="AA21" s="57"/>
      <c r="AB21" s="57"/>
      <c r="AC21" s="57"/>
      <c r="AD21" s="57"/>
      <c r="AE21" s="57"/>
      <c r="AF21" s="57"/>
      <c r="AG21" s="54"/>
      <c r="AH21" s="54"/>
      <c r="AI21" s="54"/>
    </row>
    <row r="22" spans="1:35" s="35" customFormat="1" x14ac:dyDescent="0.25">
      <c r="A22" s="28">
        <v>9</v>
      </c>
      <c r="B22" s="51"/>
      <c r="C22" s="53"/>
      <c r="D22" s="29"/>
      <c r="E22" s="7">
        <f t="shared" si="2"/>
        <v>0</v>
      </c>
      <c r="F22" s="2">
        <f t="shared" si="5"/>
        <v>1</v>
      </c>
      <c r="G22" s="1" t="str">
        <f t="shared" si="6"/>
        <v>≥ 80%</v>
      </c>
      <c r="H22" s="54"/>
      <c r="I22" s="54"/>
      <c r="J22" s="57"/>
      <c r="K22" s="21"/>
      <c r="L22" s="57"/>
      <c r="M22" s="21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21"/>
      <c r="Z22" s="57"/>
      <c r="AA22" s="57"/>
      <c r="AB22" s="57"/>
      <c r="AC22" s="57"/>
      <c r="AD22" s="57"/>
      <c r="AE22" s="57"/>
      <c r="AF22" s="57"/>
      <c r="AG22" s="54"/>
      <c r="AH22" s="54"/>
      <c r="AI22" s="54"/>
    </row>
    <row r="23" spans="1:35" s="35" customFormat="1" x14ac:dyDescent="0.25">
      <c r="A23" s="28">
        <v>10</v>
      </c>
      <c r="B23" s="51"/>
      <c r="C23" s="53"/>
      <c r="D23" s="29"/>
      <c r="E23" s="7">
        <f t="shared" si="2"/>
        <v>0</v>
      </c>
      <c r="F23" s="2">
        <f t="shared" si="5"/>
        <v>1</v>
      </c>
      <c r="G23" s="1" t="str">
        <f t="shared" si="6"/>
        <v>≥ 80%</v>
      </c>
      <c r="H23" s="54"/>
      <c r="I23" s="54"/>
      <c r="J23" s="57"/>
      <c r="K23" s="21"/>
      <c r="L23" s="57"/>
      <c r="M23" s="21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21"/>
      <c r="Z23" s="57"/>
      <c r="AA23" s="57"/>
      <c r="AB23" s="57"/>
      <c r="AC23" s="57"/>
      <c r="AD23" s="57"/>
      <c r="AE23" s="57"/>
      <c r="AF23" s="57"/>
      <c r="AG23" s="54"/>
      <c r="AH23" s="54"/>
      <c r="AI23" s="54"/>
    </row>
    <row r="24" spans="1:35" s="35" customFormat="1" x14ac:dyDescent="0.25">
      <c r="A24" s="28">
        <v>11</v>
      </c>
      <c r="B24" s="51"/>
      <c r="C24" s="53"/>
      <c r="D24" s="29"/>
      <c r="E24" s="7">
        <f t="shared" si="2"/>
        <v>0</v>
      </c>
      <c r="F24" s="2">
        <f t="shared" si="5"/>
        <v>1</v>
      </c>
      <c r="G24" s="1" t="str">
        <f t="shared" si="6"/>
        <v>≥ 80%</v>
      </c>
      <c r="H24" s="54"/>
      <c r="I24" s="54"/>
      <c r="J24" s="57"/>
      <c r="K24" s="21"/>
      <c r="L24" s="57"/>
      <c r="M24" s="21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21"/>
      <c r="Z24" s="57"/>
      <c r="AA24" s="57"/>
      <c r="AB24" s="57"/>
      <c r="AC24" s="57"/>
      <c r="AD24" s="57"/>
      <c r="AE24" s="57"/>
      <c r="AF24" s="57"/>
      <c r="AG24" s="54"/>
      <c r="AH24" s="54"/>
      <c r="AI24" s="54"/>
    </row>
    <row r="25" spans="1:35" s="35" customFormat="1" x14ac:dyDescent="0.25">
      <c r="A25" s="28">
        <v>12</v>
      </c>
      <c r="B25" s="51"/>
      <c r="C25" s="53"/>
      <c r="D25" s="29"/>
      <c r="E25" s="7">
        <f t="shared" si="2"/>
        <v>0</v>
      </c>
      <c r="F25" s="2">
        <f t="shared" si="5"/>
        <v>1</v>
      </c>
      <c r="G25" s="1" t="str">
        <f t="shared" si="6"/>
        <v>≥ 80%</v>
      </c>
      <c r="H25" s="54"/>
      <c r="I25" s="54"/>
      <c r="J25" s="57"/>
      <c r="K25" s="21"/>
      <c r="L25" s="57"/>
      <c r="M25" s="21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21"/>
      <c r="Z25" s="57"/>
      <c r="AA25" s="57"/>
      <c r="AB25" s="57"/>
      <c r="AC25" s="57"/>
      <c r="AD25" s="57"/>
      <c r="AE25" s="57"/>
      <c r="AF25" s="57"/>
      <c r="AG25" s="54"/>
      <c r="AH25" s="54"/>
      <c r="AI25" s="54"/>
    </row>
    <row r="26" spans="1:35" s="35" customFormat="1" x14ac:dyDescent="0.25">
      <c r="A26" s="28">
        <v>13</v>
      </c>
      <c r="B26" s="51"/>
      <c r="C26" s="53"/>
      <c r="D26" s="29"/>
      <c r="E26" s="7">
        <f t="shared" si="2"/>
        <v>0</v>
      </c>
      <c r="F26" s="2">
        <f t="shared" si="5"/>
        <v>1</v>
      </c>
      <c r="G26" s="1" t="str">
        <f t="shared" si="6"/>
        <v>≥ 80%</v>
      </c>
      <c r="H26" s="54"/>
      <c r="I26" s="54"/>
      <c r="J26" s="57"/>
      <c r="K26" s="21"/>
      <c r="L26" s="57"/>
      <c r="M26" s="21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21"/>
      <c r="Z26" s="57"/>
      <c r="AA26" s="57"/>
      <c r="AB26" s="57"/>
      <c r="AC26" s="57"/>
      <c r="AD26" s="57"/>
      <c r="AE26" s="57"/>
      <c r="AF26" s="57"/>
      <c r="AG26" s="54"/>
      <c r="AH26" s="54"/>
      <c r="AI26" s="54"/>
    </row>
    <row r="27" spans="1:35" s="35" customFormat="1" x14ac:dyDescent="0.25">
      <c r="A27" s="28">
        <v>14</v>
      </c>
      <c r="B27" s="51"/>
      <c r="C27" s="53"/>
      <c r="D27" s="29"/>
      <c r="E27" s="7">
        <f t="shared" si="2"/>
        <v>0</v>
      </c>
      <c r="F27" s="2">
        <f t="shared" si="5"/>
        <v>1</v>
      </c>
      <c r="G27" s="1" t="str">
        <f t="shared" si="6"/>
        <v>≥ 80%</v>
      </c>
      <c r="H27" s="54"/>
      <c r="I27" s="54"/>
      <c r="J27" s="57"/>
      <c r="K27" s="21"/>
      <c r="L27" s="57"/>
      <c r="M27" s="21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21"/>
      <c r="Z27" s="57"/>
      <c r="AA27" s="57"/>
      <c r="AB27" s="57"/>
      <c r="AC27" s="57"/>
      <c r="AD27" s="57"/>
      <c r="AE27" s="57"/>
      <c r="AF27" s="57"/>
      <c r="AG27" s="54"/>
      <c r="AH27" s="54"/>
      <c r="AI27" s="54"/>
    </row>
    <row r="28" spans="1:35" s="35" customFormat="1" ht="15.75" thickBot="1" x14ac:dyDescent="0.3">
      <c r="A28" s="28">
        <v>15</v>
      </c>
      <c r="B28" s="55"/>
      <c r="C28" s="56"/>
      <c r="D28" s="29"/>
      <c r="E28" s="7">
        <f t="shared" si="2"/>
        <v>0</v>
      </c>
      <c r="F28" s="2">
        <f t="shared" si="5"/>
        <v>1</v>
      </c>
      <c r="G28" s="1" t="str">
        <f t="shared" si="6"/>
        <v>≥ 80%</v>
      </c>
      <c r="H28" s="54"/>
      <c r="I28" s="54"/>
      <c r="J28" s="57"/>
      <c r="K28" s="21"/>
      <c r="L28" s="57"/>
      <c r="M28" s="21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21"/>
      <c r="Z28" s="57"/>
      <c r="AA28" s="57"/>
      <c r="AB28" s="57"/>
      <c r="AC28" s="57"/>
      <c r="AD28" s="57"/>
      <c r="AE28" s="57"/>
      <c r="AF28" s="57"/>
      <c r="AG28" s="54"/>
      <c r="AH28" s="54"/>
      <c r="AI28" s="54"/>
    </row>
    <row r="31" spans="1:35" x14ac:dyDescent="0.25">
      <c r="A31" s="36" t="s">
        <v>28</v>
      </c>
      <c r="B31" s="37"/>
      <c r="C31" s="38"/>
      <c r="X31" s="63" t="s">
        <v>31</v>
      </c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5"/>
    </row>
    <row r="32" spans="1:35" ht="34.5" customHeight="1" x14ac:dyDescent="0.25">
      <c r="A32" s="39"/>
      <c r="B32" s="40"/>
      <c r="C32" s="41"/>
      <c r="X32" s="66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46"/>
    </row>
    <row r="33" spans="1:35" x14ac:dyDescent="0.25">
      <c r="A33" s="45" t="s">
        <v>36</v>
      </c>
      <c r="B33" s="40"/>
      <c r="C33" s="41"/>
      <c r="X33" s="68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46"/>
    </row>
    <row r="34" spans="1:35" x14ac:dyDescent="0.25">
      <c r="A34" s="58" t="s">
        <v>29</v>
      </c>
      <c r="B34" s="40"/>
      <c r="C34" s="41"/>
      <c r="X34" s="66" t="s">
        <v>29</v>
      </c>
      <c r="Y34" s="67"/>
      <c r="Z34" s="67"/>
      <c r="AA34" s="67"/>
      <c r="AB34" s="67"/>
      <c r="AC34" s="67"/>
      <c r="AD34" s="67"/>
      <c r="AE34" s="67"/>
      <c r="AF34" s="67"/>
      <c r="AG34" s="67"/>
      <c r="AH34" s="47"/>
      <c r="AI34" s="46"/>
    </row>
    <row r="35" spans="1:35" x14ac:dyDescent="0.25">
      <c r="A35" s="42" t="s">
        <v>40</v>
      </c>
      <c r="B35" s="43"/>
      <c r="C35" s="44"/>
      <c r="X35" s="42" t="s">
        <v>30</v>
      </c>
      <c r="Y35" s="60"/>
      <c r="Z35" s="60"/>
      <c r="AA35" s="60"/>
      <c r="AB35" s="60"/>
      <c r="AC35" s="60"/>
      <c r="AD35" s="60"/>
      <c r="AE35" s="60"/>
      <c r="AF35" s="60"/>
      <c r="AG35" s="60"/>
      <c r="AH35" s="48"/>
      <c r="AI35" s="49"/>
    </row>
    <row r="36" spans="1:35" x14ac:dyDescent="0.25">
      <c r="A36" s="40"/>
      <c r="B36" s="40"/>
      <c r="C36" s="40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47"/>
      <c r="AI36" s="47"/>
    </row>
    <row r="37" spans="1:35" x14ac:dyDescent="0.25">
      <c r="A37" s="40"/>
      <c r="B37" s="40"/>
      <c r="C37" s="40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47"/>
      <c r="AI37" s="47"/>
    </row>
    <row r="38" spans="1:35" x14ac:dyDescent="0.25">
      <c r="A38" s="40"/>
      <c r="B38" s="40"/>
      <c r="C38" s="40"/>
      <c r="Z38" s="62" t="s">
        <v>41</v>
      </c>
      <c r="AA38" s="62"/>
      <c r="AB38" s="62"/>
      <c r="AC38" s="62"/>
      <c r="AD38" s="62"/>
      <c r="AE38" s="62"/>
      <c r="AF38" s="62"/>
      <c r="AG38" s="62"/>
      <c r="AH38" s="62"/>
      <c r="AI38" s="62"/>
    </row>
  </sheetData>
  <sheetProtection selectLockedCells="1"/>
  <dataConsolidate/>
  <mergeCells count="7">
    <mergeCell ref="Z38:AI38"/>
    <mergeCell ref="W1:AI1"/>
    <mergeCell ref="X31:AI31"/>
    <mergeCell ref="X32:AH32"/>
    <mergeCell ref="X33:AH33"/>
    <mergeCell ref="X34:AG34"/>
    <mergeCell ref="W2:AI2"/>
  </mergeCells>
  <phoneticPr fontId="7" type="noConversion"/>
  <conditionalFormatting sqref="F14:F16">
    <cfRule type="cellIs" dxfId="47" priority="422" operator="lessThan">
      <formula>0.8</formula>
    </cfRule>
  </conditionalFormatting>
  <conditionalFormatting sqref="H14:I14 AI14 L14 N14:T14">
    <cfRule type="cellIs" dxfId="46" priority="417" operator="equal">
      <formula>"C"</formula>
    </cfRule>
    <cfRule type="cellIs" dxfId="45" priority="420" operator="equal">
      <formula>"S"</formula>
    </cfRule>
    <cfRule type="cellIs" dxfId="44" priority="421" operator="equal">
      <formula>"T"</formula>
    </cfRule>
  </conditionalFormatting>
  <conditionalFormatting sqref="G14:G16">
    <cfRule type="cellIs" dxfId="43" priority="418" operator="equal">
      <formula>"&lt; 80%"</formula>
    </cfRule>
  </conditionalFormatting>
  <conditionalFormatting sqref="V14:W14 Z14:AD14 AF14:AG14">
    <cfRule type="cellIs" dxfId="42" priority="213" operator="equal">
      <formula>"C"</formula>
    </cfRule>
    <cfRule type="cellIs" dxfId="41" priority="214" operator="equal">
      <formula>"S"</formula>
    </cfRule>
    <cfRule type="cellIs" dxfId="40" priority="215" operator="equal">
      <formula>"T"</formula>
    </cfRule>
  </conditionalFormatting>
  <conditionalFormatting sqref="H15:I15 V16:X16 H16:J16 O16:T16 V15:W15 Z15 AB15:AI15 L15:L16 N15:T15 Z16:AI16">
    <cfRule type="cellIs" dxfId="39" priority="210" operator="equal">
      <formula>"C"</formula>
    </cfRule>
    <cfRule type="cellIs" dxfId="38" priority="211" operator="equal">
      <formula>"S"</formula>
    </cfRule>
    <cfRule type="cellIs" dxfId="37" priority="212" operator="equal">
      <formula>"T"</formula>
    </cfRule>
  </conditionalFormatting>
  <conditionalFormatting sqref="AH14">
    <cfRule type="cellIs" dxfId="36" priority="42" operator="equal">
      <formula>"C"</formula>
    </cfRule>
    <cfRule type="cellIs" dxfId="35" priority="43" operator="equal">
      <formula>"S"</formula>
    </cfRule>
    <cfRule type="cellIs" dxfId="34" priority="44" operator="equal">
      <formula>"T"</formula>
    </cfRule>
  </conditionalFormatting>
  <conditionalFormatting sqref="J15">
    <cfRule type="cellIs" dxfId="33" priority="39" operator="equal">
      <formula>"C"</formula>
    </cfRule>
    <cfRule type="cellIs" dxfId="32" priority="40" operator="equal">
      <formula>"S"</formula>
    </cfRule>
    <cfRule type="cellIs" dxfId="31" priority="41" operator="equal">
      <formula>"T"</formula>
    </cfRule>
  </conditionalFormatting>
  <conditionalFormatting sqref="U14">
    <cfRule type="cellIs" dxfId="30" priority="36" operator="equal">
      <formula>"C"</formula>
    </cfRule>
    <cfRule type="cellIs" dxfId="29" priority="37" operator="equal">
      <formula>"S"</formula>
    </cfRule>
    <cfRule type="cellIs" dxfId="28" priority="38" operator="equal">
      <formula>"T"</formula>
    </cfRule>
  </conditionalFormatting>
  <conditionalFormatting sqref="U15:U16">
    <cfRule type="cellIs" dxfId="27" priority="33" operator="equal">
      <formula>"C"</formula>
    </cfRule>
    <cfRule type="cellIs" dxfId="26" priority="34" operator="equal">
      <formula>"S"</formula>
    </cfRule>
    <cfRule type="cellIs" dxfId="25" priority="35" operator="equal">
      <formula>"T"</formula>
    </cfRule>
  </conditionalFormatting>
  <conditionalFormatting sqref="N16 AA15 X15">
    <cfRule type="cellIs" dxfId="24" priority="30" operator="equal">
      <formula>"C"</formula>
    </cfRule>
    <cfRule type="cellIs" dxfId="23" priority="31" operator="equal">
      <formula>"S"</formula>
    </cfRule>
    <cfRule type="cellIs" dxfId="22" priority="32" operator="equal">
      <formula>"T"</formula>
    </cfRule>
  </conditionalFormatting>
  <conditionalFormatting sqref="H17:J20 T19:X19 L17:L20 N17:X18 N20:X20 N19:R19 Z17:AI20">
    <cfRule type="cellIs" dxfId="21" priority="27" operator="equal">
      <formula>"C"</formula>
    </cfRule>
    <cfRule type="cellIs" dxfId="20" priority="28" operator="equal">
      <formula>"S"</formula>
    </cfRule>
    <cfRule type="cellIs" dxfId="19" priority="29" operator="equal">
      <formula>"T"</formula>
    </cfRule>
  </conditionalFormatting>
  <conditionalFormatting sqref="F17:F18">
    <cfRule type="cellIs" dxfId="18" priority="26" operator="lessThan">
      <formula>0.8</formula>
    </cfRule>
  </conditionalFormatting>
  <conditionalFormatting sqref="G17:G18">
    <cfRule type="cellIs" dxfId="17" priority="25" operator="equal">
      <formula>"&lt; 80%"</formula>
    </cfRule>
  </conditionalFormatting>
  <conditionalFormatting sqref="H24:J25 T24:X24 L24:L25 N25:X25 N24:R24 Z24:AI25">
    <cfRule type="cellIs" dxfId="16" priority="17" operator="equal">
      <formula>"C"</formula>
    </cfRule>
    <cfRule type="cellIs" dxfId="15" priority="18" operator="equal">
      <formula>"S"</formula>
    </cfRule>
    <cfRule type="cellIs" dxfId="14" priority="19" operator="equal">
      <formula>"T"</formula>
    </cfRule>
  </conditionalFormatting>
  <conditionalFormatting sqref="F19:F28">
    <cfRule type="cellIs" dxfId="13" priority="14" operator="lessThan">
      <formula>0.8</formula>
    </cfRule>
  </conditionalFormatting>
  <conditionalFormatting sqref="G19:G28">
    <cfRule type="cellIs" dxfId="12" priority="13" operator="equal">
      <formula>"&lt; 80%"</formula>
    </cfRule>
  </conditionalFormatting>
  <conditionalFormatting sqref="S24">
    <cfRule type="cellIs" dxfId="11" priority="10" operator="equal">
      <formula>"C"</formula>
    </cfRule>
    <cfRule type="cellIs" dxfId="10" priority="11" operator="equal">
      <formula>"S"</formula>
    </cfRule>
    <cfRule type="cellIs" dxfId="9" priority="12" operator="equal">
      <formula>"T"</formula>
    </cfRule>
  </conditionalFormatting>
  <conditionalFormatting sqref="H21:J23 L21:L23 N21:X23 Z21:AI23">
    <cfRule type="cellIs" dxfId="8" priority="7" operator="equal">
      <formula>"C"</formula>
    </cfRule>
    <cfRule type="cellIs" dxfId="7" priority="8" operator="equal">
      <formula>"S"</formula>
    </cfRule>
    <cfRule type="cellIs" dxfId="6" priority="9" operator="equal">
      <formula>"T"</formula>
    </cfRule>
  </conditionalFormatting>
  <conditionalFormatting sqref="H26:J28 L26:L28 N26:X28 Z26:AI28">
    <cfRule type="cellIs" dxfId="5" priority="4" operator="equal">
      <formula>"C"</formula>
    </cfRule>
    <cfRule type="cellIs" dxfId="4" priority="5" operator="equal">
      <formula>"S"</formula>
    </cfRule>
    <cfRule type="cellIs" dxfId="3" priority="6" operator="equal">
      <formula>"T"</formula>
    </cfRule>
  </conditionalFormatting>
  <conditionalFormatting sqref="X14">
    <cfRule type="cellIs" dxfId="2" priority="1" operator="equal">
      <formula>"C"</formula>
    </cfRule>
    <cfRule type="cellIs" dxfId="1" priority="2" operator="equal">
      <formula>"S"</formula>
    </cfRule>
    <cfRule type="cellIs" dxfId="0" priority="3" operator="equal">
      <formula>"T"</formula>
    </cfRule>
  </conditionalFormatting>
  <printOptions horizontalCentered="1"/>
  <pageMargins left="0.4" right="0.4" top="0.5" bottom="0.5" header="0.3" footer="0.3"/>
  <pageSetup scale="53" fitToHeight="0" orientation="landscape" horizontalDpi="1200" verticalDpi="1200" r:id="rId1"/>
  <headerFooter>
    <oddFooter>&amp;C&amp;"Arial Narrow,Regular"&amp;10Muka surat &amp;P dari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Kehadiran</vt:lpstr>
      <vt:lpstr>Kehadiran!Print_Area</vt:lpstr>
      <vt:lpstr>Kehadiran!Print_Titles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Shahrul Nizam Mohd Danuri</dc:creator>
  <cp:lastModifiedBy>kuis</cp:lastModifiedBy>
  <cp:lastPrinted>2022-03-09T04:00:54Z</cp:lastPrinted>
  <dcterms:created xsi:type="dcterms:W3CDTF">2019-09-19T07:41:35Z</dcterms:created>
  <dcterms:modified xsi:type="dcterms:W3CDTF">2024-01-29T09:24:17Z</dcterms:modified>
</cp:coreProperties>
</file>